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DesignBranch\ PROJECT MANAGEMENT\05 Bid Opportunities\Bids 2026\334-2026 Cindy Klassen Rec Complex\Bid Opportunity or RFP\Addendum 2\"/>
    </mc:Choice>
  </mc:AlternateContent>
  <xr:revisionPtr revIDLastSave="0" documentId="8_{9123327B-2BD3-4A0D-ADF8-EE98EFE774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it prices" sheetId="2" r:id="rId1"/>
    <sheet name="Sheet1" sheetId="7" state="hidden" r:id="rId2"/>
  </sheets>
  <externalReferences>
    <externalReference r:id="rId3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_xlnm._FilterDatabase" localSheetId="0" hidden="1">'Unit prices'!$A$5:$G$58</definedName>
    <definedName name="_Hlk143162332" localSheetId="0">'Unit prices'!$B$30</definedName>
    <definedName name="BClean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0">'Unit prices'!$A$1:$G$65</definedName>
    <definedName name="Print_Area_1">'Unit prices'!$A$6:$G$66</definedName>
    <definedName name="Print_Area_2">#REF!</definedName>
    <definedName name="_xlnm.Print_Titles" localSheetId="0">'Unit prices'!$1:$5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2" l="1"/>
  <c r="G54" i="2"/>
  <c r="G51" i="2"/>
  <c r="G50" i="2"/>
  <c r="G49" i="2"/>
  <c r="G48" i="2"/>
  <c r="G47" i="2"/>
  <c r="G46" i="2"/>
  <c r="G57" i="2"/>
  <c r="G56" i="2"/>
  <c r="G55" i="2"/>
  <c r="G33" i="2"/>
  <c r="G32" i="2"/>
  <c r="G31" i="2"/>
  <c r="G30" i="2"/>
  <c r="G29" i="2"/>
  <c r="G28" i="2"/>
  <c r="G27" i="2"/>
  <c r="G39" i="2"/>
  <c r="G38" i="2"/>
  <c r="G37" i="2"/>
  <c r="G36" i="2"/>
  <c r="G35" i="2"/>
  <c r="G34" i="2"/>
  <c r="G41" i="2"/>
  <c r="G43" i="2"/>
  <c r="G44" i="2"/>
  <c r="G45" i="2"/>
  <c r="G53" i="2"/>
  <c r="G42" i="2"/>
  <c r="G20" i="2"/>
  <c r="G18" i="2"/>
  <c r="G40" i="2"/>
  <c r="G26" i="2"/>
  <c r="G25" i="2"/>
  <c r="G24" i="2"/>
  <c r="G23" i="2"/>
  <c r="G22" i="2"/>
  <c r="G21" i="2"/>
  <c r="G19" i="2"/>
  <c r="G16" i="2"/>
  <c r="G15" i="2"/>
  <c r="G14" i="2"/>
  <c r="G13" i="2" l="1"/>
  <c r="G11" i="2"/>
  <c r="G12" i="2"/>
  <c r="G7" i="2"/>
  <c r="A9" i="2"/>
  <c r="G8" i="2" l="1"/>
  <c r="G6" i="2"/>
  <c r="G9" i="2"/>
  <c r="G10" i="2"/>
  <c r="G58" i="2"/>
  <c r="F61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Schirlie, Tami</author>
  </authors>
  <commentList>
    <comment ref="C2" authorId="0" shapeId="0" xr:uid="{00000000-0006-0000-0100-000001000000}">
      <text>
        <r>
          <rPr>
            <sz val="9"/>
            <color indexed="81"/>
            <rFont val="Tahoma"/>
            <family val="2"/>
          </rPr>
          <t>Insert reference to "Prices" clause from the "Bidding Procedures". Also Revise the Header by inserting Tender # and revising the Tender Version number to match the Tender template used.</t>
        </r>
      </text>
    </comment>
    <comment ref="A3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For Tenders with Budgets enter here.  Format is 
</t>
        </r>
        <r>
          <rPr>
            <b/>
            <sz val="9"/>
            <color indexed="81"/>
            <rFont val="Tahoma"/>
            <family val="2"/>
          </rPr>
          <t>BUDGET: $###.###.##</t>
        </r>
      </text>
    </comment>
  </commentList>
</comments>
</file>

<file path=xl/sharedStrings.xml><?xml version="1.0" encoding="utf-8"?>
<sst xmlns="http://schemas.openxmlformats.org/spreadsheetml/2006/main" count="221" uniqueCount="90">
  <si>
    <t>FORM B:PRICES</t>
  </si>
  <si>
    <t>(See "Prices" clause in tender document)</t>
  </si>
  <si>
    <t>UNIT PRICES</t>
  </si>
  <si>
    <t>Item</t>
  </si>
  <si>
    <t>Description</t>
  </si>
  <si>
    <t>Spec.
Ref</t>
  </si>
  <si>
    <t>Unit</t>
  </si>
  <si>
    <t>Approximate Quantity</t>
  </si>
  <si>
    <t>Unit Price</t>
  </si>
  <si>
    <t>Amount</t>
  </si>
  <si>
    <t>TOTAL BID PRICE (GST extra) (in numbers)</t>
  </si>
  <si>
    <t>Name of Bidder</t>
  </si>
  <si>
    <t>LS</t>
  </si>
  <si>
    <t>E15</t>
  </si>
  <si>
    <t>E12</t>
  </si>
  <si>
    <t>E19</t>
  </si>
  <si>
    <t>E22</t>
  </si>
  <si>
    <t>E23</t>
  </si>
  <si>
    <t xml:space="preserve">$   - </t>
  </si>
  <si>
    <t>SM</t>
  </si>
  <si>
    <t>EA</t>
  </si>
  <si>
    <t>E13</t>
  </si>
  <si>
    <t>E17</t>
  </si>
  <si>
    <t>E14</t>
  </si>
  <si>
    <t>Remove &amp; legally dispose of existing log retaining wall</t>
  </si>
  <si>
    <t>E10</t>
  </si>
  <si>
    <t>Remove existing concrete junction box</t>
  </si>
  <si>
    <t>Remove existing concrete sidewalk</t>
  </si>
  <si>
    <t>Remove existing chain link fence</t>
  </si>
  <si>
    <t>LM</t>
  </si>
  <si>
    <t>Remove existing lumber lawn bowling edge</t>
  </si>
  <si>
    <t>Remove existing lights and footings</t>
  </si>
  <si>
    <t>Remove existing benches</t>
  </si>
  <si>
    <t>Clearing and grubbing</t>
  </si>
  <si>
    <t>E11</t>
  </si>
  <si>
    <t>Excavate &amp; legally dispose of earthen material</t>
  </si>
  <si>
    <t>CM</t>
  </si>
  <si>
    <t>Rough grading</t>
  </si>
  <si>
    <t>Supply and install crushed sub-base course material for sport courts</t>
  </si>
  <si>
    <t>E16</t>
  </si>
  <si>
    <t>Tonne</t>
  </si>
  <si>
    <t>Supply and install crushed base course material for sport courts</t>
  </si>
  <si>
    <t>Supply &amp; install separation geogrid/geotextile composite for sport courts</t>
  </si>
  <si>
    <t>Supply and install sport court asphaltic concrete pavement</t>
  </si>
  <si>
    <t>Supply and install fiberglass mesh reinforced sport court surfacing w/ basketball and pickleball lines</t>
  </si>
  <si>
    <t>E18</t>
  </si>
  <si>
    <t>Supply and Install asphalt pathway</t>
  </si>
  <si>
    <t>Connection to existing 750mm combined sewer</t>
  </si>
  <si>
    <t>Supply and install land drainage pipe using trenchless methods</t>
  </si>
  <si>
    <t xml:space="preserve">Supply and install land drainage pipe </t>
  </si>
  <si>
    <t>Supply and install custom entry feature</t>
  </si>
  <si>
    <t>E21</t>
  </si>
  <si>
    <t>Supply and install Tache surface mount backless benches</t>
  </si>
  <si>
    <t>Supply and install waste receptacles and inserts – side opening metal slat type</t>
  </si>
  <si>
    <t>Supply and install Rendezvous accessible picnic table</t>
  </si>
  <si>
    <t>Supply and install Rendezvous picnic table</t>
  </si>
  <si>
    <t>Supply and install double-sided park sign</t>
  </si>
  <si>
    <t>Supply and install Tache surface mount benches</t>
  </si>
  <si>
    <t>Supply and install Adirondack chairs</t>
  </si>
  <si>
    <t>Supply and install bike racks</t>
  </si>
  <si>
    <t>Supply and install shade topper c/w extra set of fabrics</t>
  </si>
  <si>
    <t>Supply &amp; install pickleball nets, centre pipe net anchor and posts</t>
  </si>
  <si>
    <t>Supply &amp; install basketball hoop assembly</t>
  </si>
  <si>
    <t>Supply and install 3m (10’) tall chain link fencing for basketball court</t>
  </si>
  <si>
    <t>E24</t>
  </si>
  <si>
    <t>Supply and install 3m (10’) tall chain link fencing c/w additional posts for pickleball court c/w lockable pedestrian access gates</t>
  </si>
  <si>
    <t>Supply and install 1.5m (5’) tall chain link fencing</t>
  </si>
  <si>
    <t>Supply and install 1.2m (4’) tall chain link fencing</t>
  </si>
  <si>
    <t>Supply and install chain link vehicle gate</t>
  </si>
  <si>
    <t>Supply and install granite landscape boulders</t>
  </si>
  <si>
    <t>Supply and install granite boulder slope stabilization</t>
  </si>
  <si>
    <t>E25</t>
  </si>
  <si>
    <t>Supply and install planting beds</t>
  </si>
  <si>
    <t>E26</t>
  </si>
  <si>
    <t>Supply and install trees</t>
  </si>
  <si>
    <t>E27</t>
  </si>
  <si>
    <t>Supply and install shrubs</t>
  </si>
  <si>
    <t>Supply and install ornamental grasses</t>
  </si>
  <si>
    <t>E28</t>
  </si>
  <si>
    <t>Supply and install topsoil and sod</t>
  </si>
  <si>
    <t>VALOUR C.C. SPORT COURT REPAIRS</t>
  </si>
  <si>
    <t>Excavate &amp; legally dispose of existing asphalt and base in designated repair area</t>
  </si>
  <si>
    <t>Supply and install crushed sub-base course material for basketball court repair</t>
  </si>
  <si>
    <t>Supply and install crushed base course material for basketball court repair</t>
  </si>
  <si>
    <t>Supply &amp; install separation geogrid/geotextile composite for basketball court repair</t>
  </si>
  <si>
    <t>Supply and install sport court asphaltic concrete pavement basketball court repair</t>
  </si>
  <si>
    <t>Supply and install fiberglass mesh reinforced sport court surfacing w/ basketball lines</t>
  </si>
  <si>
    <t>Lighting - Trenching and Cabling</t>
  </si>
  <si>
    <t>Lighting - Supply &amp; install floodlights c/w protective cages cages</t>
  </si>
  <si>
    <t>Supply &amp; install concrete catch basin with 900mm base diameter and 600mm sump. Refer to SD-025 and Drawing C.01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</si>
</sst>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&quot;$&quot;#,##0.00_);\(&quot;$&quot;#,##0.00\)"/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  <numFmt numFmtId="175" formatCode="&quot;$&quot;#,##0.00"/>
  </numFmts>
  <fonts count="40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9"/>
      <color indexed="81"/>
      <name val="Tahoma"/>
      <family val="2"/>
    </font>
    <font>
      <sz val="11"/>
      <name val="Arial"/>
      <family val="2"/>
    </font>
    <font>
      <sz val="12"/>
      <name val="Arial"/>
      <family val="2"/>
    </font>
    <font>
      <b/>
      <sz val="9"/>
      <color indexed="81"/>
      <name val="Tahoma"/>
      <family val="2"/>
    </font>
    <font>
      <sz val="1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17">
    <xf numFmtId="0" fontId="0" fillId="0" borderId="0"/>
    <xf numFmtId="0" fontId="21" fillId="24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24" fillId="0" borderId="0" applyFill="0">
      <alignment horizontal="right" vertical="top"/>
    </xf>
    <xf numFmtId="0" fontId="24" fillId="0" borderId="0" applyFill="0">
      <alignment horizontal="right" vertical="top"/>
    </xf>
    <xf numFmtId="0" fontId="25" fillId="0" borderId="10" applyFill="0">
      <alignment horizontal="right" vertical="top"/>
    </xf>
    <xf numFmtId="0" fontId="25" fillId="0" borderId="10" applyFill="0">
      <alignment horizontal="right" vertical="top"/>
    </xf>
    <xf numFmtId="0" fontId="25" fillId="0" borderId="10" applyFill="0">
      <alignment horizontal="right" vertical="top"/>
    </xf>
    <xf numFmtId="167" fontId="25" fillId="0" borderId="11" applyFill="0">
      <alignment horizontal="right" vertical="top"/>
    </xf>
    <xf numFmtId="167" fontId="25" fillId="0" borderId="11" applyFill="0">
      <alignment horizontal="right" vertical="top"/>
    </xf>
    <xf numFmtId="0" fontId="25" fillId="0" borderId="10" applyFill="0">
      <alignment horizontal="center" vertical="top" wrapText="1"/>
    </xf>
    <xf numFmtId="0" fontId="25" fillId="0" borderId="10" applyFill="0">
      <alignment horizontal="center" vertical="top" wrapText="1"/>
    </xf>
    <xf numFmtId="0" fontId="25" fillId="0" borderId="10" applyFill="0">
      <alignment horizontal="center" vertical="top" wrapText="1"/>
    </xf>
    <xf numFmtId="0" fontId="26" fillId="0" borderId="12" applyFill="0">
      <alignment horizontal="center" vertical="center" wrapText="1"/>
    </xf>
    <xf numFmtId="0" fontId="26" fillId="0" borderId="12" applyFill="0">
      <alignment horizontal="center" vertical="center" wrapText="1"/>
    </xf>
    <xf numFmtId="0" fontId="25" fillId="0" borderId="10" applyFill="0">
      <alignment horizontal="left" vertical="top" wrapText="1"/>
    </xf>
    <xf numFmtId="0" fontId="25" fillId="0" borderId="10" applyFill="0">
      <alignment horizontal="left" vertical="top" wrapText="1"/>
    </xf>
    <xf numFmtId="0" fontId="25" fillId="0" borderId="10" applyFill="0">
      <alignment horizontal="left" vertical="top" wrapText="1"/>
    </xf>
    <xf numFmtId="0" fontId="27" fillId="0" borderId="10" applyFill="0">
      <alignment horizontal="left" vertical="top" wrapText="1"/>
    </xf>
    <xf numFmtId="0" fontId="27" fillId="0" borderId="10" applyFill="0">
      <alignment horizontal="left" vertical="top" wrapText="1"/>
    </xf>
    <xf numFmtId="0" fontId="27" fillId="0" borderId="10" applyFill="0">
      <alignment horizontal="left" vertical="top" wrapText="1"/>
    </xf>
    <xf numFmtId="165" fontId="28" fillId="0" borderId="13" applyFill="0">
      <alignment horizontal="centerContinuous" wrapText="1"/>
    </xf>
    <xf numFmtId="165" fontId="28" fillId="0" borderId="13" applyFill="0">
      <alignment horizontal="centerContinuous" wrapText="1"/>
    </xf>
    <xf numFmtId="165" fontId="25" fillId="0" borderId="10" applyFill="0">
      <alignment horizontal="center" vertical="top" wrapText="1"/>
    </xf>
    <xf numFmtId="165" fontId="25" fillId="0" borderId="10" applyFill="0">
      <alignment horizontal="center" vertical="top" wrapText="1"/>
    </xf>
    <xf numFmtId="165" fontId="25" fillId="0" borderId="10" applyFill="0">
      <alignment horizontal="center" vertical="top" wrapText="1"/>
    </xf>
    <xf numFmtId="0" fontId="25" fillId="0" borderId="10" applyFill="0">
      <alignment horizontal="center" wrapText="1"/>
    </xf>
    <xf numFmtId="0" fontId="25" fillId="0" borderId="10" applyFill="0">
      <alignment horizontal="center" wrapText="1"/>
    </xf>
    <xf numFmtId="0" fontId="25" fillId="0" borderId="10" applyFill="0">
      <alignment horizontal="center" wrapText="1"/>
    </xf>
    <xf numFmtId="172" fontId="25" fillId="0" borderId="10" applyFill="0"/>
    <xf numFmtId="172" fontId="25" fillId="0" borderId="10" applyFill="0"/>
    <xf numFmtId="172" fontId="25" fillId="0" borderId="10" applyFill="0"/>
    <xf numFmtId="168" fontId="25" fillId="0" borderId="10" applyFill="0">
      <alignment horizontal="right"/>
      <protection locked="0"/>
    </xf>
    <xf numFmtId="168" fontId="25" fillId="0" borderId="10" applyFill="0">
      <alignment horizontal="right"/>
      <protection locked="0"/>
    </xf>
    <xf numFmtId="168" fontId="25" fillId="0" borderId="10" applyFill="0">
      <alignment horizontal="right"/>
      <protection locked="0"/>
    </xf>
    <xf numFmtId="166" fontId="25" fillId="0" borderId="10" applyFill="0">
      <alignment horizontal="right"/>
      <protection locked="0"/>
    </xf>
    <xf numFmtId="166" fontId="25" fillId="0" borderId="10" applyFill="0">
      <alignment horizontal="right"/>
      <protection locked="0"/>
    </xf>
    <xf numFmtId="166" fontId="25" fillId="0" borderId="10" applyFill="0">
      <alignment horizontal="right"/>
      <protection locked="0"/>
    </xf>
    <xf numFmtId="166" fontId="25" fillId="0" borderId="10" applyFill="0"/>
    <xf numFmtId="166" fontId="25" fillId="0" borderId="10" applyFill="0"/>
    <xf numFmtId="166" fontId="25" fillId="0" borderId="10" applyFill="0"/>
    <xf numFmtId="166" fontId="25" fillId="0" borderId="12" applyFill="0">
      <alignment horizontal="right"/>
    </xf>
    <xf numFmtId="166" fontId="25" fillId="0" borderId="12" applyFill="0">
      <alignment horizontal="right"/>
    </xf>
    <xf numFmtId="0" fontId="6" fillId="20" borderId="1" applyNumberFormat="0" applyAlignment="0" applyProtection="0"/>
    <xf numFmtId="0" fontId="7" fillId="21" borderId="2" applyNumberFormat="0" applyAlignment="0" applyProtection="0"/>
    <xf numFmtId="0" fontId="29" fillId="0" borderId="10" applyFill="0">
      <alignment horizontal="left" vertical="top"/>
    </xf>
    <xf numFmtId="0" fontId="29" fillId="0" borderId="10" applyFill="0">
      <alignment horizontal="left" vertical="top"/>
    </xf>
    <xf numFmtId="0" fontId="29" fillId="0" borderId="10" applyFill="0">
      <alignment horizontal="left" vertical="top"/>
    </xf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23" fillId="0" borderId="0"/>
    <xf numFmtId="0" fontId="22" fillId="24" borderId="0"/>
    <xf numFmtId="0" fontId="23" fillId="0" borderId="0"/>
    <xf numFmtId="0" fontId="20" fillId="0" borderId="0"/>
    <xf numFmtId="0" fontId="22" fillId="23" borderId="7" applyNumberFormat="0" applyFont="0" applyAlignment="0" applyProtection="0"/>
    <xf numFmtId="174" fontId="26" fillId="0" borderId="12" applyNumberFormat="0" applyFont="0" applyFill="0" applyBorder="0" applyAlignment="0" applyProtection="0">
      <alignment horizontal="center" vertical="top" wrapText="1"/>
    </xf>
    <xf numFmtId="174" fontId="26" fillId="0" borderId="12" applyNumberFormat="0" applyFont="0" applyFill="0" applyBorder="0" applyAlignment="0" applyProtection="0">
      <alignment horizontal="center" vertical="top" wrapText="1"/>
    </xf>
    <xf numFmtId="0" fontId="16" fillId="20" borderId="8" applyNumberFormat="0" applyAlignment="0" applyProtection="0"/>
    <xf numFmtId="0" fontId="30" fillId="0" borderId="0">
      <alignment horizontal="right"/>
    </xf>
    <xf numFmtId="0" fontId="30" fillId="0" borderId="0">
      <alignment horizontal="right"/>
    </xf>
    <xf numFmtId="0" fontId="17" fillId="0" borderId="0" applyNumberFormat="0" applyFill="0" applyBorder="0" applyAlignment="0" applyProtection="0"/>
    <xf numFmtId="0" fontId="25" fillId="0" borderId="0" applyFill="0">
      <alignment horizontal="left"/>
    </xf>
    <xf numFmtId="0" fontId="25" fillId="0" borderId="0" applyFill="0">
      <alignment horizontal="left"/>
    </xf>
    <xf numFmtId="0" fontId="31" fillId="0" borderId="0" applyFill="0">
      <alignment horizontal="centerContinuous" vertical="center"/>
    </xf>
    <xf numFmtId="0" fontId="31" fillId="0" borderId="0" applyFill="0">
      <alignment horizontal="centerContinuous" vertical="center"/>
    </xf>
    <xf numFmtId="171" fontId="32" fillId="0" borderId="0" applyFill="0">
      <alignment horizontal="centerContinuous" vertical="center"/>
    </xf>
    <xf numFmtId="171" fontId="32" fillId="0" borderId="0" applyFill="0">
      <alignment horizontal="centerContinuous" vertical="center"/>
    </xf>
    <xf numFmtId="173" fontId="32" fillId="0" borderId="0" applyFill="0">
      <alignment horizontal="centerContinuous" vertical="center"/>
    </xf>
    <xf numFmtId="173" fontId="32" fillId="0" borderId="0" applyFill="0">
      <alignment horizontal="centerContinuous" vertical="center"/>
    </xf>
    <xf numFmtId="0" fontId="25" fillId="0" borderId="12">
      <alignment horizontal="centerContinuous" wrapText="1"/>
    </xf>
    <xf numFmtId="0" fontId="25" fillId="0" borderId="12">
      <alignment horizontal="centerContinuous" wrapText="1"/>
    </xf>
    <xf numFmtId="169" fontId="33" fillId="0" borderId="0" applyFill="0">
      <alignment horizontal="left"/>
    </xf>
    <xf numFmtId="169" fontId="33" fillId="0" borderId="0" applyFill="0">
      <alignment horizontal="left"/>
    </xf>
    <xf numFmtId="170" fontId="34" fillId="0" borderId="0" applyFill="0">
      <alignment horizontal="right"/>
    </xf>
    <xf numFmtId="170" fontId="34" fillId="0" borderId="0" applyFill="0">
      <alignment horizontal="right"/>
    </xf>
    <xf numFmtId="0" fontId="25" fillId="0" borderId="14" applyFill="0"/>
    <xf numFmtId="0" fontId="25" fillId="0" borderId="14" applyFill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37" fillId="24" borderId="0"/>
    <xf numFmtId="0" fontId="21" fillId="24" borderId="0"/>
    <xf numFmtId="0" fontId="21" fillId="23" borderId="7" applyNumberFormat="0" applyFont="0" applyAlignment="0" applyProtection="0"/>
    <xf numFmtId="0" fontId="21" fillId="24" borderId="0"/>
    <xf numFmtId="0" fontId="39" fillId="24" borderId="0"/>
    <xf numFmtId="0" fontId="2" fillId="0" borderId="0"/>
    <xf numFmtId="0" fontId="2" fillId="0" borderId="0"/>
  </cellStyleXfs>
  <cellXfs count="74">
    <xf numFmtId="0" fontId="0" fillId="0" borderId="0" xfId="0"/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6" fillId="24" borderId="0" xfId="1" applyFont="1"/>
    <xf numFmtId="175" fontId="0" fillId="0" borderId="24" xfId="0" applyNumberFormat="1" applyBorder="1" applyAlignment="1" applyProtection="1">
      <alignment horizontal="right"/>
      <protection locked="0"/>
    </xf>
    <xf numFmtId="175" fontId="0" fillId="0" borderId="0" xfId="0" applyNumberFormat="1" applyAlignment="1">
      <alignment horizontal="right"/>
    </xf>
    <xf numFmtId="175" fontId="0" fillId="0" borderId="0" xfId="0" applyNumberFormat="1" applyAlignment="1">
      <alignment horizontal="left"/>
    </xf>
    <xf numFmtId="175" fontId="1" fillId="0" borderId="12" xfId="0" applyNumberFormat="1" applyFont="1" applyBorder="1" applyAlignment="1">
      <alignment horizontal="left" wrapText="1"/>
    </xf>
    <xf numFmtId="175" fontId="0" fillId="0" borderId="25" xfId="0" applyNumberFormat="1" applyBorder="1" applyAlignment="1">
      <alignment horizontal="right"/>
    </xf>
    <xf numFmtId="0" fontId="36" fillId="24" borderId="17" xfId="1" applyFont="1" applyBorder="1" applyAlignment="1">
      <alignment horizontal="left"/>
    </xf>
    <xf numFmtId="0" fontId="36" fillId="24" borderId="18" xfId="1" applyFont="1" applyBorder="1" applyAlignment="1">
      <alignment horizontal="left"/>
    </xf>
    <xf numFmtId="0" fontId="36" fillId="24" borderId="18" xfId="1" applyFont="1" applyBorder="1" applyAlignment="1">
      <alignment horizontal="center"/>
    </xf>
    <xf numFmtId="4" fontId="36" fillId="24" borderId="18" xfId="1" applyNumberFormat="1" applyFont="1" applyBorder="1" applyAlignment="1">
      <alignment horizontal="center"/>
    </xf>
    <xf numFmtId="175" fontId="36" fillId="24" borderId="18" xfId="1" applyNumberFormat="1" applyFont="1" applyBorder="1" applyAlignment="1">
      <alignment horizontal="left"/>
    </xf>
    <xf numFmtId="175" fontId="36" fillId="24" borderId="22" xfId="1" applyNumberFormat="1" applyFont="1" applyBorder="1" applyAlignment="1">
      <alignment horizontal="left"/>
    </xf>
    <xf numFmtId="164" fontId="0" fillId="0" borderId="16" xfId="0" applyNumberFormat="1" applyBorder="1"/>
    <xf numFmtId="164" fontId="0" fillId="0" borderId="15" xfId="0" applyNumberFormat="1" applyBorder="1"/>
    <xf numFmtId="4" fontId="0" fillId="0" borderId="0" xfId="0" applyNumberFormat="1" applyAlignment="1" applyProtection="1">
      <alignment horizontal="center"/>
      <protection locked="0"/>
    </xf>
    <xf numFmtId="175" fontId="0" fillId="0" borderId="0" xfId="0" applyNumberFormat="1" applyAlignment="1" applyProtection="1">
      <alignment horizontal="right"/>
      <protection locked="0"/>
    </xf>
    <xf numFmtId="0" fontId="2" fillId="0" borderId="0" xfId="0" applyFont="1" applyProtection="1">
      <protection locked="0"/>
    </xf>
    <xf numFmtId="175" fontId="0" fillId="0" borderId="0" xfId="0" applyNumberFormat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175" fontId="1" fillId="0" borderId="12" xfId="0" applyNumberFormat="1" applyFont="1" applyBorder="1" applyAlignment="1" applyProtection="1">
      <alignment horizontal="left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4" fontId="0" fillId="0" borderId="14" xfId="0" applyNumberFormat="1" applyBorder="1" applyAlignment="1" applyProtection="1">
      <alignment horizontal="center"/>
      <protection locked="0"/>
    </xf>
    <xf numFmtId="175" fontId="0" fillId="0" borderId="14" xfId="0" applyNumberFormat="1" applyBorder="1" applyAlignment="1" applyProtection="1">
      <alignment horizontal="right"/>
      <protection locked="0"/>
    </xf>
    <xf numFmtId="175" fontId="0" fillId="0" borderId="20" xfId="0" applyNumberFormat="1" applyBorder="1" applyAlignment="1" applyProtection="1">
      <alignment horizontal="right"/>
      <protection locked="0"/>
    </xf>
    <xf numFmtId="175" fontId="0" fillId="0" borderId="21" xfId="0" applyNumberFormat="1" applyBorder="1" applyAlignment="1" applyProtection="1">
      <alignment horizontal="right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36" fillId="24" borderId="16" xfId="1" applyFont="1" applyBorder="1" applyAlignment="1" applyProtection="1">
      <alignment horizontal="left"/>
      <protection locked="0"/>
    </xf>
    <xf numFmtId="0" fontId="36" fillId="24" borderId="0" xfId="1" applyFont="1" applyAlignment="1" applyProtection="1">
      <alignment horizontal="left"/>
      <protection locked="0"/>
    </xf>
    <xf numFmtId="0" fontId="36" fillId="24" borderId="0" xfId="1" applyFont="1" applyAlignment="1" applyProtection="1">
      <alignment horizontal="center"/>
      <protection locked="0"/>
    </xf>
    <xf numFmtId="4" fontId="36" fillId="24" borderId="0" xfId="1" applyNumberFormat="1" applyFont="1" applyAlignment="1" applyProtection="1">
      <alignment horizontal="center"/>
      <protection locked="0"/>
    </xf>
    <xf numFmtId="7" fontId="36" fillId="24" borderId="0" xfId="1" applyNumberFormat="1" applyFont="1" applyAlignment="1">
      <alignment horizontal="center"/>
    </xf>
    <xf numFmtId="0" fontId="36" fillId="24" borderId="0" xfId="1" applyFont="1" applyAlignment="1">
      <alignment horizontal="left"/>
    </xf>
    <xf numFmtId="0" fontId="1" fillId="0" borderId="12" xfId="0" applyFont="1" applyBorder="1" applyAlignment="1">
      <alignment horizontal="left" wrapText="1"/>
    </xf>
    <xf numFmtId="0" fontId="1" fillId="0" borderId="12" xfId="0" applyFont="1" applyBorder="1" applyAlignment="1">
      <alignment horizontal="center" wrapText="1"/>
    </xf>
    <xf numFmtId="4" fontId="1" fillId="0" borderId="12" xfId="0" applyNumberFormat="1" applyFont="1" applyBorder="1" applyAlignment="1">
      <alignment horizontal="center" wrapText="1"/>
    </xf>
    <xf numFmtId="164" fontId="0" fillId="0" borderId="23" xfId="0" applyNumberFormat="1" applyBorder="1"/>
    <xf numFmtId="0" fontId="2" fillId="0" borderId="29" xfId="0" applyFont="1" applyBorder="1" applyAlignment="1">
      <alignment wrapText="1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 wrapText="1"/>
    </xf>
    <xf numFmtId="3" fontId="0" fillId="0" borderId="24" xfId="0" applyNumberFormat="1" applyBorder="1" applyAlignment="1">
      <alignment horizontal="center"/>
    </xf>
    <xf numFmtId="164" fontId="0" fillId="0" borderId="26" xfId="0" applyNumberFormat="1" applyBorder="1"/>
    <xf numFmtId="0" fontId="2" fillId="0" borderId="28" xfId="0" applyFont="1" applyBorder="1" applyAlignment="1">
      <alignment wrapText="1"/>
    </xf>
    <xf numFmtId="0" fontId="2" fillId="0" borderId="30" xfId="0" applyFont="1" applyBorder="1"/>
    <xf numFmtId="0" fontId="2" fillId="0" borderId="27" xfId="0" applyFont="1" applyBorder="1" applyAlignment="1">
      <alignment wrapText="1"/>
    </xf>
    <xf numFmtId="0" fontId="2" fillId="0" borderId="32" xfId="0" applyFont="1" applyBorder="1"/>
    <xf numFmtId="0" fontId="2" fillId="0" borderId="31" xfId="0" applyFont="1" applyBorder="1" applyAlignment="1">
      <alignment wrapText="1"/>
    </xf>
    <xf numFmtId="0" fontId="2" fillId="0" borderId="29" xfId="0" applyFont="1" applyBorder="1"/>
    <xf numFmtId="3" fontId="0" fillId="25" borderId="24" xfId="0" applyNumberFormat="1" applyFill="1" applyBorder="1" applyAlignment="1">
      <alignment horizontal="center"/>
    </xf>
    <xf numFmtId="0" fontId="2" fillId="25" borderId="29" xfId="0" applyFont="1" applyFill="1" applyBorder="1" applyAlignment="1">
      <alignment wrapText="1"/>
    </xf>
    <xf numFmtId="0" fontId="2" fillId="25" borderId="32" xfId="0" applyFont="1" applyFill="1" applyBorder="1" applyAlignment="1">
      <alignment wrapText="1"/>
    </xf>
    <xf numFmtId="164" fontId="0" fillId="0" borderId="33" xfId="0" applyNumberFormat="1" applyBorder="1"/>
    <xf numFmtId="0" fontId="2" fillId="0" borderId="12" xfId="0" applyFont="1" applyBorder="1" applyAlignment="1">
      <alignment wrapText="1"/>
    </xf>
    <xf numFmtId="0" fontId="2" fillId="0" borderId="34" xfId="0" applyFont="1" applyBorder="1" applyAlignment="1">
      <alignment wrapText="1"/>
    </xf>
    <xf numFmtId="0" fontId="2" fillId="0" borderId="12" xfId="0" applyFont="1" applyBorder="1"/>
    <xf numFmtId="0" fontId="2" fillId="0" borderId="35" xfId="0" applyFont="1" applyBorder="1" applyAlignment="1">
      <alignment wrapText="1"/>
    </xf>
    <xf numFmtId="7" fontId="36" fillId="24" borderId="14" xfId="1" applyNumberFormat="1" applyFont="1" applyBorder="1" applyAlignment="1">
      <alignment horizontal="center"/>
    </xf>
    <xf numFmtId="0" fontId="36" fillId="24" borderId="20" xfId="1" applyFont="1" applyBorder="1"/>
    <xf numFmtId="4" fontId="0" fillId="0" borderId="19" xfId="0" applyNumberFormat="1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7" fontId="36" fillId="24" borderId="0" xfId="1" applyNumberFormat="1" applyFont="1" applyAlignment="1">
      <alignment horizontal="center"/>
    </xf>
    <xf numFmtId="0" fontId="36" fillId="24" borderId="21" xfId="1" applyFont="1" applyBorder="1"/>
    <xf numFmtId="0" fontId="2" fillId="0" borderId="0" xfId="0" applyFont="1" applyAlignment="1" applyProtection="1">
      <alignment horizontal="left"/>
      <protection locked="0"/>
    </xf>
    <xf numFmtId="164" fontId="0" fillId="26" borderId="16" xfId="0" applyNumberFormat="1" applyFill="1" applyBorder="1" applyProtection="1">
      <protection locked="0"/>
    </xf>
    <xf numFmtId="164" fontId="0" fillId="26" borderId="0" xfId="0" applyNumberFormat="1" applyFill="1" applyProtection="1">
      <protection locked="0"/>
    </xf>
    <xf numFmtId="164" fontId="0" fillId="26" borderId="21" xfId="0" applyNumberFormat="1" applyFill="1" applyBorder="1" applyProtection="1">
      <protection locked="0"/>
    </xf>
  </cellXfs>
  <cellStyles count="11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32EFD2F6-78DC-4B65-BE22-FCC778674A93}"/>
    <cellStyle name="Normal 8" xfId="114" xr:uid="{9749C61F-2C90-48FF-9C27-4D95E5996C3C}"/>
    <cellStyle name="Normal 8 2" xfId="116" xr:uid="{53E86A14-DAB5-4EE1-9255-E2C8BAADC91A}"/>
    <cellStyle name="Note 2" xfId="85" xr:uid="{00000000-0005-0000-0000-00005A000000}"/>
    <cellStyle name="Note 2 2" xfId="112" xr:uid="{00000000-0005-0000-0000-00005B000000}"/>
    <cellStyle name="Null" xfId="86" xr:uid="{00000000-0005-0000-0000-00005C000000}"/>
    <cellStyle name="Null 2" xfId="87" xr:uid="{00000000-0005-0000-0000-00005D000000}"/>
    <cellStyle name="Output 2" xfId="88" xr:uid="{00000000-0005-0000-0000-00005E000000}"/>
    <cellStyle name="Regular" xfId="89" xr:uid="{00000000-0005-0000-0000-00005F000000}"/>
    <cellStyle name="Regular 2" xfId="90" xr:uid="{00000000-0005-0000-0000-000060000000}"/>
    <cellStyle name="Title 2" xfId="91" xr:uid="{00000000-0005-0000-0000-000061000000}"/>
    <cellStyle name="TitleA" xfId="92" xr:uid="{00000000-0005-0000-0000-000062000000}"/>
    <cellStyle name="TitleA 2" xfId="93" xr:uid="{00000000-0005-0000-0000-000063000000}"/>
    <cellStyle name="TitleC" xfId="94" xr:uid="{00000000-0005-0000-0000-000064000000}"/>
    <cellStyle name="TitleC 2" xfId="95" xr:uid="{00000000-0005-0000-0000-000065000000}"/>
    <cellStyle name="TitleE8" xfId="96" xr:uid="{00000000-0005-0000-0000-000066000000}"/>
    <cellStyle name="TitleE8 2" xfId="97" xr:uid="{00000000-0005-0000-0000-000067000000}"/>
    <cellStyle name="TitleE8x" xfId="98" xr:uid="{00000000-0005-0000-0000-000068000000}"/>
    <cellStyle name="TitleE8x 2" xfId="99" xr:uid="{00000000-0005-0000-0000-000069000000}"/>
    <cellStyle name="TitleF" xfId="100" xr:uid="{00000000-0005-0000-0000-00006A000000}"/>
    <cellStyle name="TitleF 2" xfId="101" xr:uid="{00000000-0005-0000-0000-00006B000000}"/>
    <cellStyle name="TitleT" xfId="102" xr:uid="{00000000-0005-0000-0000-00006C000000}"/>
    <cellStyle name="TitleT 2" xfId="103" xr:uid="{00000000-0005-0000-0000-00006D000000}"/>
    <cellStyle name="TitleYC89" xfId="104" xr:uid="{00000000-0005-0000-0000-00006E000000}"/>
    <cellStyle name="TitleYC89 2" xfId="105" xr:uid="{00000000-0005-0000-0000-00006F000000}"/>
    <cellStyle name="TitleZ" xfId="106" xr:uid="{00000000-0005-0000-0000-000070000000}"/>
    <cellStyle name="TitleZ 2" xfId="107" xr:uid="{00000000-0005-0000-0000-000071000000}"/>
    <cellStyle name="Total 2" xfId="108" xr:uid="{00000000-0005-0000-0000-000072000000}"/>
    <cellStyle name="Warning Text 2" xfId="109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65"/>
  <sheetViews>
    <sheetView showGridLines="0" tabSelected="1" topLeftCell="A6" zoomScaleNormal="100" zoomScaleSheetLayoutView="100" workbookViewId="0">
      <selection activeCell="H17" sqref="H17:I17"/>
    </sheetView>
  </sheetViews>
  <sheetFormatPr defaultColWidth="9.140625" defaultRowHeight="12.75" x14ac:dyDescent="0.2"/>
  <cols>
    <col min="1" max="1" width="5.7109375" customWidth="1"/>
    <col min="2" max="2" width="31.140625" customWidth="1"/>
    <col min="3" max="3" width="10.28515625" customWidth="1"/>
    <col min="4" max="4" width="13.7109375" style="2" customWidth="1"/>
    <col min="5" max="5" width="10.7109375" style="1" customWidth="1"/>
    <col min="6" max="6" width="12.42578125" style="5" customWidth="1"/>
    <col min="7" max="7" width="13.85546875" style="5" customWidth="1"/>
  </cols>
  <sheetData>
    <row r="1" spans="1:7" x14ac:dyDescent="0.2">
      <c r="A1" s="67"/>
      <c r="B1" s="67"/>
      <c r="C1" s="66" t="s">
        <v>0</v>
      </c>
      <c r="D1" s="66"/>
      <c r="E1" s="17"/>
      <c r="F1" s="18"/>
    </row>
    <row r="2" spans="1:7" x14ac:dyDescent="0.2">
      <c r="A2" s="65"/>
      <c r="B2" s="65"/>
      <c r="C2" s="19" t="s">
        <v>1</v>
      </c>
      <c r="D2" s="19"/>
      <c r="E2" s="17"/>
      <c r="F2" s="20"/>
      <c r="G2" s="6"/>
    </row>
    <row r="3" spans="1:7" x14ac:dyDescent="0.2">
      <c r="A3" s="70"/>
      <c r="B3" s="65"/>
      <c r="C3" s="21"/>
      <c r="D3" s="22"/>
      <c r="E3" s="17"/>
      <c r="F3" s="20"/>
      <c r="G3" s="6"/>
    </row>
    <row r="4" spans="1:7" x14ac:dyDescent="0.2">
      <c r="A4" s="23" t="s">
        <v>2</v>
      </c>
      <c r="B4" s="23"/>
      <c r="C4" s="23"/>
      <c r="D4" s="22"/>
      <c r="E4" s="17"/>
      <c r="F4" s="20"/>
      <c r="G4" s="6"/>
    </row>
    <row r="5" spans="1:7" ht="22.5" x14ac:dyDescent="0.2">
      <c r="A5" s="39" t="s">
        <v>3</v>
      </c>
      <c r="B5" s="39" t="s">
        <v>4</v>
      </c>
      <c r="C5" s="40" t="s">
        <v>5</v>
      </c>
      <c r="D5" s="40" t="s">
        <v>6</v>
      </c>
      <c r="E5" s="41" t="s">
        <v>7</v>
      </c>
      <c r="F5" s="24" t="s">
        <v>8</v>
      </c>
      <c r="G5" s="7" t="s">
        <v>9</v>
      </c>
    </row>
    <row r="6" spans="1:7" ht="25.5" x14ac:dyDescent="0.2">
      <c r="A6" s="42">
        <v>1</v>
      </c>
      <c r="B6" s="43" t="s">
        <v>24</v>
      </c>
      <c r="C6" s="44" t="s">
        <v>25</v>
      </c>
      <c r="D6" s="45" t="s">
        <v>12</v>
      </c>
      <c r="E6" s="46">
        <v>1</v>
      </c>
      <c r="F6" s="4" t="s">
        <v>18</v>
      </c>
      <c r="G6" s="8" t="str">
        <f>IF(OR(ISTEXT(F6),ISBLANK(F6)), "$   - ",ROUND(E6*F6,2))</f>
        <v xml:space="preserve">$   - </v>
      </c>
    </row>
    <row r="7" spans="1:7" ht="25.5" x14ac:dyDescent="0.2">
      <c r="A7" s="47">
        <v>2</v>
      </c>
      <c r="B7" s="48" t="s">
        <v>26</v>
      </c>
      <c r="C7" s="48" t="s">
        <v>25</v>
      </c>
      <c r="D7" s="45" t="s">
        <v>12</v>
      </c>
      <c r="E7" s="46">
        <v>1</v>
      </c>
      <c r="F7" s="4" t="s">
        <v>18</v>
      </c>
      <c r="G7" s="8" t="str">
        <f>IF(OR(ISTEXT(F7),ISBLANK(F7)), "$   - ",ROUND(E7*F7,2))</f>
        <v xml:space="preserve">$   - </v>
      </c>
    </row>
    <row r="8" spans="1:7" x14ac:dyDescent="0.2">
      <c r="A8" s="47">
        <v>3</v>
      </c>
      <c r="B8" s="49" t="s">
        <v>27</v>
      </c>
      <c r="C8" s="50" t="s">
        <v>25</v>
      </c>
      <c r="D8" s="45" t="s">
        <v>19</v>
      </c>
      <c r="E8" s="46">
        <v>98</v>
      </c>
      <c r="F8" s="4" t="s">
        <v>18</v>
      </c>
      <c r="G8" s="8" t="str">
        <f>IF(OR(ISTEXT(F8),ISBLANK(F8)), "$   - ",ROUND(E8*F8,2))</f>
        <v xml:space="preserve">$   - </v>
      </c>
    </row>
    <row r="9" spans="1:7" x14ac:dyDescent="0.2">
      <c r="A9" s="47">
        <f t="shared" ref="A9" si="0">A8+1</f>
        <v>4</v>
      </c>
      <c r="B9" s="51" t="s">
        <v>28</v>
      </c>
      <c r="C9" s="50" t="s">
        <v>25</v>
      </c>
      <c r="D9" s="45" t="s">
        <v>29</v>
      </c>
      <c r="E9" s="46">
        <v>128</v>
      </c>
      <c r="F9" s="4" t="s">
        <v>18</v>
      </c>
      <c r="G9" s="8" t="str">
        <f t="shared" ref="G9:G58" si="1">IF(OR(ISTEXT(F9),ISBLANK(F9)), "$   - ",ROUND(E9*F9,2))</f>
        <v xml:space="preserve">$   - </v>
      </c>
    </row>
    <row r="10" spans="1:7" ht="25.5" x14ac:dyDescent="0.2">
      <c r="A10" s="47">
        <v>5</v>
      </c>
      <c r="B10" s="52" t="s">
        <v>30</v>
      </c>
      <c r="C10" s="50" t="s">
        <v>25</v>
      </c>
      <c r="D10" s="45" t="s">
        <v>29</v>
      </c>
      <c r="E10" s="46">
        <v>148</v>
      </c>
      <c r="F10" s="4" t="s">
        <v>18</v>
      </c>
      <c r="G10" s="8" t="str">
        <f t="shared" si="1"/>
        <v xml:space="preserve">$   - </v>
      </c>
    </row>
    <row r="11" spans="1:7" x14ac:dyDescent="0.2">
      <c r="A11" s="47">
        <v>6</v>
      </c>
      <c r="B11" s="50" t="s">
        <v>31</v>
      </c>
      <c r="C11" s="50" t="s">
        <v>25</v>
      </c>
      <c r="D11" s="45" t="s">
        <v>20</v>
      </c>
      <c r="E11" s="46">
        <v>2</v>
      </c>
      <c r="F11" s="4" t="s">
        <v>18</v>
      </c>
      <c r="G11" s="8" t="str">
        <f t="shared" ref="G11" si="2">IF(OR(ISTEXT(F11),ISBLANK(F11)), "$   - ",ROUND(E11*F11,2))</f>
        <v xml:space="preserve">$   - </v>
      </c>
    </row>
    <row r="12" spans="1:7" x14ac:dyDescent="0.2">
      <c r="A12" s="47">
        <v>7</v>
      </c>
      <c r="B12" s="51" t="s">
        <v>32</v>
      </c>
      <c r="C12" s="50" t="s">
        <v>25</v>
      </c>
      <c r="D12" s="45" t="s">
        <v>20</v>
      </c>
      <c r="E12" s="46">
        <v>7</v>
      </c>
      <c r="F12" s="4" t="s">
        <v>18</v>
      </c>
      <c r="G12" s="8" t="str">
        <f t="shared" ref="G12:G57" si="3">IF(OR(ISTEXT(F12),ISBLANK(F12)), "$   - ",ROUND(E12*F12,2))</f>
        <v xml:space="preserve">$   - </v>
      </c>
    </row>
    <row r="13" spans="1:7" x14ac:dyDescent="0.2">
      <c r="A13" s="47">
        <v>8</v>
      </c>
      <c r="B13" s="53" t="s">
        <v>33</v>
      </c>
      <c r="C13" s="50" t="s">
        <v>34</v>
      </c>
      <c r="D13" s="45" t="s">
        <v>19</v>
      </c>
      <c r="E13" s="46">
        <v>140</v>
      </c>
      <c r="F13" s="4" t="s">
        <v>18</v>
      </c>
      <c r="G13" s="8" t="str">
        <f t="shared" si="3"/>
        <v xml:space="preserve">$   - </v>
      </c>
    </row>
    <row r="14" spans="1:7" ht="25.5" x14ac:dyDescent="0.2">
      <c r="A14" s="47">
        <v>9</v>
      </c>
      <c r="B14" s="43" t="s">
        <v>35</v>
      </c>
      <c r="C14" s="50" t="s">
        <v>14</v>
      </c>
      <c r="D14" s="45" t="s">
        <v>36</v>
      </c>
      <c r="E14" s="54">
        <v>1121</v>
      </c>
      <c r="F14" s="4" t="s">
        <v>18</v>
      </c>
      <c r="G14" s="8" t="str">
        <f t="shared" si="3"/>
        <v xml:space="preserve">$   - </v>
      </c>
    </row>
    <row r="15" spans="1:7" x14ac:dyDescent="0.2">
      <c r="A15" s="47">
        <v>10</v>
      </c>
      <c r="B15" s="43" t="s">
        <v>37</v>
      </c>
      <c r="C15" s="50" t="s">
        <v>14</v>
      </c>
      <c r="D15" s="45" t="s">
        <v>19</v>
      </c>
      <c r="E15" s="54">
        <v>920</v>
      </c>
      <c r="F15" s="4" t="s">
        <v>18</v>
      </c>
      <c r="G15" s="8" t="str">
        <f t="shared" si="3"/>
        <v xml:space="preserve">$   - </v>
      </c>
    </row>
    <row r="16" spans="1:7" x14ac:dyDescent="0.2">
      <c r="A16" s="47">
        <v>11</v>
      </c>
      <c r="B16" s="43" t="s">
        <v>87</v>
      </c>
      <c r="C16" s="50" t="s">
        <v>21</v>
      </c>
      <c r="D16" s="45" t="s">
        <v>29</v>
      </c>
      <c r="E16" s="46">
        <v>114</v>
      </c>
      <c r="F16" s="4" t="s">
        <v>18</v>
      </c>
      <c r="G16" s="8" t="str">
        <f t="shared" si="3"/>
        <v xml:space="preserve">$   - </v>
      </c>
    </row>
    <row r="17" spans="1:7" ht="38.25" x14ac:dyDescent="0.2">
      <c r="A17" s="47">
        <v>12</v>
      </c>
      <c r="B17" s="55" t="s">
        <v>88</v>
      </c>
      <c r="C17" s="50" t="s">
        <v>21</v>
      </c>
      <c r="D17" s="45" t="s">
        <v>20</v>
      </c>
      <c r="E17" s="54">
        <v>2</v>
      </c>
      <c r="F17" s="4" t="s">
        <v>18</v>
      </c>
      <c r="G17" s="8" t="str">
        <f>IF(OR(ISTEXT(F17),ISBLANK(F17)), "$   - ",ROUND(E17*F17,2))</f>
        <v xml:space="preserve">$   - </v>
      </c>
    </row>
    <row r="18" spans="1:7" ht="25.5" x14ac:dyDescent="0.2">
      <c r="A18" s="47">
        <v>13</v>
      </c>
      <c r="B18" s="43" t="s">
        <v>49</v>
      </c>
      <c r="C18" s="50" t="s">
        <v>23</v>
      </c>
      <c r="D18" s="45" t="s">
        <v>29</v>
      </c>
      <c r="E18" s="46">
        <v>28</v>
      </c>
      <c r="F18" s="4" t="s">
        <v>18</v>
      </c>
      <c r="G18" s="8" t="str">
        <f t="shared" ref="G18" si="4">IF(OR(ISTEXT(F18),ISBLANK(F18)), "$   - ",ROUND(E18*F18,2))</f>
        <v xml:space="preserve">$   - </v>
      </c>
    </row>
    <row r="19" spans="1:7" ht="25.5" x14ac:dyDescent="0.2">
      <c r="A19" s="47">
        <v>14</v>
      </c>
      <c r="B19" s="43" t="s">
        <v>48</v>
      </c>
      <c r="C19" s="50" t="s">
        <v>23</v>
      </c>
      <c r="D19" s="45" t="s">
        <v>29</v>
      </c>
      <c r="E19" s="54">
        <v>17</v>
      </c>
      <c r="F19" s="4" t="s">
        <v>18</v>
      </c>
      <c r="G19" s="8" t="str">
        <f t="shared" si="3"/>
        <v xml:space="preserve">$   - </v>
      </c>
    </row>
    <row r="20" spans="1:7" ht="25.5" x14ac:dyDescent="0.2">
      <c r="A20" s="47">
        <v>15</v>
      </c>
      <c r="B20" s="43" t="s">
        <v>47</v>
      </c>
      <c r="C20" s="50" t="s">
        <v>23</v>
      </c>
      <c r="D20" s="45" t="s">
        <v>12</v>
      </c>
      <c r="E20" s="46">
        <v>1</v>
      </c>
      <c r="F20" s="4" t="s">
        <v>18</v>
      </c>
      <c r="G20" s="8" t="str">
        <f t="shared" ref="G20" si="5">IF(OR(ISTEXT(F20),ISBLANK(F20)), "$   - ",ROUND(E20*F20,2))</f>
        <v xml:space="preserve">$   - </v>
      </c>
    </row>
    <row r="21" spans="1:7" ht="51" x14ac:dyDescent="0.2">
      <c r="A21" s="47">
        <v>16</v>
      </c>
      <c r="B21" s="56" t="s">
        <v>89</v>
      </c>
      <c r="C21" s="50" t="s">
        <v>13</v>
      </c>
      <c r="D21" s="45" t="s">
        <v>12</v>
      </c>
      <c r="E21" s="54">
        <v>2</v>
      </c>
      <c r="F21" s="4" t="s">
        <v>18</v>
      </c>
      <c r="G21" s="8" t="str">
        <f t="shared" si="3"/>
        <v xml:space="preserve">$   - </v>
      </c>
    </row>
    <row r="22" spans="1:7" ht="38.25" x14ac:dyDescent="0.2">
      <c r="A22" s="57">
        <v>17</v>
      </c>
      <c r="B22" s="58" t="s">
        <v>38</v>
      </c>
      <c r="C22" s="59" t="s">
        <v>39</v>
      </c>
      <c r="D22" s="45" t="s">
        <v>40</v>
      </c>
      <c r="E22" s="46">
        <v>729</v>
      </c>
      <c r="F22" s="4" t="s">
        <v>18</v>
      </c>
      <c r="G22" s="8" t="str">
        <f t="shared" si="3"/>
        <v xml:space="preserve">$   - </v>
      </c>
    </row>
    <row r="23" spans="1:7" ht="25.5" x14ac:dyDescent="0.2">
      <c r="A23" s="57">
        <v>18</v>
      </c>
      <c r="B23" s="58" t="s">
        <v>41</v>
      </c>
      <c r="C23" s="59" t="s">
        <v>39</v>
      </c>
      <c r="D23" s="45" t="s">
        <v>36</v>
      </c>
      <c r="E23" s="46">
        <v>151</v>
      </c>
      <c r="F23" s="4" t="s">
        <v>18</v>
      </c>
      <c r="G23" s="8" t="str">
        <f t="shared" si="3"/>
        <v xml:space="preserve">$   - </v>
      </c>
    </row>
    <row r="24" spans="1:7" ht="38.25" x14ac:dyDescent="0.2">
      <c r="A24" s="57">
        <v>19</v>
      </c>
      <c r="B24" s="58" t="s">
        <v>42</v>
      </c>
      <c r="C24" s="59" t="s">
        <v>39</v>
      </c>
      <c r="D24" s="45" t="s">
        <v>19</v>
      </c>
      <c r="E24" s="46">
        <v>1014</v>
      </c>
      <c r="F24" s="4" t="s">
        <v>18</v>
      </c>
      <c r="G24" s="8" t="str">
        <f t="shared" si="3"/>
        <v xml:space="preserve">$   - </v>
      </c>
    </row>
    <row r="25" spans="1:7" ht="25.5" x14ac:dyDescent="0.2">
      <c r="A25" s="57">
        <v>20</v>
      </c>
      <c r="B25" s="58" t="s">
        <v>43</v>
      </c>
      <c r="C25" s="59" t="s">
        <v>22</v>
      </c>
      <c r="D25" s="45" t="s">
        <v>40</v>
      </c>
      <c r="E25" s="46">
        <v>182</v>
      </c>
      <c r="F25" s="4" t="s">
        <v>18</v>
      </c>
      <c r="G25" s="8" t="str">
        <f t="shared" si="3"/>
        <v xml:space="preserve">$   - </v>
      </c>
    </row>
    <row r="26" spans="1:7" ht="38.25" x14ac:dyDescent="0.2">
      <c r="A26" s="57">
        <v>21</v>
      </c>
      <c r="B26" s="58" t="s">
        <v>44</v>
      </c>
      <c r="C26" s="59" t="s">
        <v>45</v>
      </c>
      <c r="D26" s="45" t="s">
        <v>19</v>
      </c>
      <c r="E26" s="46">
        <v>937</v>
      </c>
      <c r="F26" s="4" t="s">
        <v>18</v>
      </c>
      <c r="G26" s="8" t="str">
        <f t="shared" si="3"/>
        <v xml:space="preserve">$   - </v>
      </c>
    </row>
    <row r="27" spans="1:7" x14ac:dyDescent="0.2">
      <c r="A27" s="57">
        <v>22</v>
      </c>
      <c r="B27" s="60" t="s">
        <v>46</v>
      </c>
      <c r="C27" s="59" t="s">
        <v>15</v>
      </c>
      <c r="D27" s="45" t="s">
        <v>19</v>
      </c>
      <c r="E27" s="46">
        <v>540</v>
      </c>
      <c r="F27" s="4" t="s">
        <v>18</v>
      </c>
      <c r="G27" s="8" t="str">
        <f t="shared" si="3"/>
        <v xml:space="preserve">$   - </v>
      </c>
    </row>
    <row r="28" spans="1:7" ht="25.5" x14ac:dyDescent="0.2">
      <c r="A28" s="57">
        <v>23</v>
      </c>
      <c r="B28" s="58" t="s">
        <v>50</v>
      </c>
      <c r="C28" s="59" t="s">
        <v>51</v>
      </c>
      <c r="D28" s="45" t="s">
        <v>12</v>
      </c>
      <c r="E28" s="46">
        <v>1</v>
      </c>
      <c r="F28" s="4" t="s">
        <v>18</v>
      </c>
      <c r="G28" s="8" t="str">
        <f t="shared" si="3"/>
        <v xml:space="preserve">$   - </v>
      </c>
    </row>
    <row r="29" spans="1:7" ht="25.5" x14ac:dyDescent="0.2">
      <c r="A29" s="57">
        <v>24</v>
      </c>
      <c r="B29" s="58" t="s">
        <v>52</v>
      </c>
      <c r="C29" s="59" t="s">
        <v>16</v>
      </c>
      <c r="D29" s="45" t="s">
        <v>20</v>
      </c>
      <c r="E29" s="46">
        <v>4</v>
      </c>
      <c r="F29" s="4" t="s">
        <v>18</v>
      </c>
      <c r="G29" s="8" t="str">
        <f t="shared" si="3"/>
        <v xml:space="preserve">$   - </v>
      </c>
    </row>
    <row r="30" spans="1:7" ht="38.25" x14ac:dyDescent="0.2">
      <c r="A30" s="57">
        <v>25</v>
      </c>
      <c r="B30" s="58" t="s">
        <v>53</v>
      </c>
      <c r="C30" s="59" t="s">
        <v>16</v>
      </c>
      <c r="D30" s="45" t="s">
        <v>20</v>
      </c>
      <c r="E30" s="46">
        <v>3</v>
      </c>
      <c r="F30" s="4" t="s">
        <v>18</v>
      </c>
      <c r="G30" s="8" t="str">
        <f t="shared" si="3"/>
        <v xml:space="preserve">$   - </v>
      </c>
    </row>
    <row r="31" spans="1:7" ht="25.5" x14ac:dyDescent="0.2">
      <c r="A31" s="57">
        <v>26</v>
      </c>
      <c r="B31" s="58" t="s">
        <v>54</v>
      </c>
      <c r="C31" s="59" t="s">
        <v>16</v>
      </c>
      <c r="D31" s="45" t="s">
        <v>20</v>
      </c>
      <c r="E31" s="46">
        <v>2</v>
      </c>
      <c r="F31" s="4" t="s">
        <v>18</v>
      </c>
      <c r="G31" s="8" t="str">
        <f t="shared" si="3"/>
        <v xml:space="preserve">$   - </v>
      </c>
    </row>
    <row r="32" spans="1:7" ht="25.5" x14ac:dyDescent="0.2">
      <c r="A32" s="57">
        <v>27</v>
      </c>
      <c r="B32" s="58" t="s">
        <v>55</v>
      </c>
      <c r="C32" s="59" t="s">
        <v>16</v>
      </c>
      <c r="D32" s="45" t="s">
        <v>20</v>
      </c>
      <c r="E32" s="46">
        <v>3</v>
      </c>
      <c r="F32" s="4" t="s">
        <v>18</v>
      </c>
      <c r="G32" s="8" t="str">
        <f t="shared" si="3"/>
        <v xml:space="preserve">$   - </v>
      </c>
    </row>
    <row r="33" spans="1:7" ht="25.5" x14ac:dyDescent="0.2">
      <c r="A33" s="57">
        <v>28</v>
      </c>
      <c r="B33" s="58" t="s">
        <v>56</v>
      </c>
      <c r="C33" s="59" t="s">
        <v>16</v>
      </c>
      <c r="D33" s="45" t="s">
        <v>20</v>
      </c>
      <c r="E33" s="46">
        <v>1</v>
      </c>
      <c r="F33" s="4" t="s">
        <v>18</v>
      </c>
      <c r="G33" s="8" t="str">
        <f t="shared" si="3"/>
        <v xml:space="preserve">$   - </v>
      </c>
    </row>
    <row r="34" spans="1:7" ht="25.5" x14ac:dyDescent="0.2">
      <c r="A34" s="57">
        <v>29</v>
      </c>
      <c r="B34" s="58" t="s">
        <v>57</v>
      </c>
      <c r="C34" s="59" t="s">
        <v>16</v>
      </c>
      <c r="D34" s="45" t="s">
        <v>20</v>
      </c>
      <c r="E34" s="46">
        <v>2</v>
      </c>
      <c r="F34" s="4" t="s">
        <v>18</v>
      </c>
      <c r="G34" s="8" t="str">
        <f t="shared" ref="G34:G39" si="6">IF(OR(ISTEXT(F34),ISBLANK(F34)), "$   - ",ROUND(E34*F34,2))</f>
        <v xml:space="preserve">$   - </v>
      </c>
    </row>
    <row r="35" spans="1:7" x14ac:dyDescent="0.2">
      <c r="A35" s="57">
        <v>30</v>
      </c>
      <c r="B35" s="60" t="s">
        <v>58</v>
      </c>
      <c r="C35" s="59" t="s">
        <v>16</v>
      </c>
      <c r="D35" s="45" t="s">
        <v>20</v>
      </c>
      <c r="E35" s="46">
        <v>6</v>
      </c>
      <c r="F35" s="4" t="s">
        <v>18</v>
      </c>
      <c r="G35" s="8" t="str">
        <f t="shared" si="6"/>
        <v xml:space="preserve">$   - </v>
      </c>
    </row>
    <row r="36" spans="1:7" x14ac:dyDescent="0.2">
      <c r="A36" s="57">
        <v>31</v>
      </c>
      <c r="B36" s="60" t="s">
        <v>59</v>
      </c>
      <c r="C36" s="59" t="s">
        <v>16</v>
      </c>
      <c r="D36" s="45" t="s">
        <v>20</v>
      </c>
      <c r="E36" s="46">
        <v>3</v>
      </c>
      <c r="F36" s="4" t="s">
        <v>18</v>
      </c>
      <c r="G36" s="8" t="str">
        <f t="shared" si="6"/>
        <v xml:space="preserve">$   - </v>
      </c>
    </row>
    <row r="37" spans="1:7" ht="25.5" x14ac:dyDescent="0.2">
      <c r="A37" s="57">
        <v>32</v>
      </c>
      <c r="B37" s="58" t="s">
        <v>60</v>
      </c>
      <c r="C37" s="59" t="s">
        <v>16</v>
      </c>
      <c r="D37" s="45" t="s">
        <v>20</v>
      </c>
      <c r="E37" s="46">
        <v>2</v>
      </c>
      <c r="F37" s="4" t="s">
        <v>18</v>
      </c>
      <c r="G37" s="8" t="str">
        <f t="shared" si="6"/>
        <v xml:space="preserve">$   - </v>
      </c>
    </row>
    <row r="38" spans="1:7" ht="25.5" x14ac:dyDescent="0.2">
      <c r="A38" s="57">
        <v>33</v>
      </c>
      <c r="B38" s="58" t="s">
        <v>61</v>
      </c>
      <c r="C38" s="59" t="s">
        <v>17</v>
      </c>
      <c r="D38" s="45" t="s">
        <v>20</v>
      </c>
      <c r="E38" s="46">
        <v>3</v>
      </c>
      <c r="F38" s="4" t="s">
        <v>18</v>
      </c>
      <c r="G38" s="8" t="str">
        <f t="shared" si="6"/>
        <v xml:space="preserve">$   - </v>
      </c>
    </row>
    <row r="39" spans="1:7" ht="25.5" x14ac:dyDescent="0.2">
      <c r="A39" s="57">
        <v>34</v>
      </c>
      <c r="B39" s="58" t="s">
        <v>62</v>
      </c>
      <c r="C39" s="59" t="s">
        <v>17</v>
      </c>
      <c r="D39" s="45" t="s">
        <v>20</v>
      </c>
      <c r="E39" s="46">
        <v>1</v>
      </c>
      <c r="F39" s="4" t="s">
        <v>18</v>
      </c>
      <c r="G39" s="8" t="str">
        <f t="shared" si="6"/>
        <v xml:space="preserve">$   - </v>
      </c>
    </row>
    <row r="40" spans="1:7" ht="38.25" x14ac:dyDescent="0.2">
      <c r="A40" s="57">
        <v>35</v>
      </c>
      <c r="B40" s="58" t="s">
        <v>63</v>
      </c>
      <c r="C40" s="59" t="s">
        <v>64</v>
      </c>
      <c r="D40" s="45" t="s">
        <v>29</v>
      </c>
      <c r="E40" s="46">
        <v>27</v>
      </c>
      <c r="F40" s="4" t="s">
        <v>18</v>
      </c>
      <c r="G40" s="8" t="str">
        <f t="shared" si="3"/>
        <v xml:space="preserve">$   - </v>
      </c>
    </row>
    <row r="41" spans="1:7" ht="51" x14ac:dyDescent="0.2">
      <c r="A41" s="57">
        <v>36</v>
      </c>
      <c r="B41" s="58" t="s">
        <v>65</v>
      </c>
      <c r="C41" s="59" t="s">
        <v>64</v>
      </c>
      <c r="D41" s="45" t="s">
        <v>29</v>
      </c>
      <c r="E41" s="46">
        <v>101</v>
      </c>
      <c r="F41" s="4" t="s">
        <v>18</v>
      </c>
      <c r="G41" s="8" t="str">
        <f t="shared" ref="G41" si="7">IF(OR(ISTEXT(F41),ISBLANK(F41)), "$   - ",ROUND(E41*F41,2))</f>
        <v xml:space="preserve">$   - </v>
      </c>
    </row>
    <row r="42" spans="1:7" ht="25.5" x14ac:dyDescent="0.2">
      <c r="A42" s="57">
        <v>37</v>
      </c>
      <c r="B42" s="58" t="s">
        <v>66</v>
      </c>
      <c r="C42" s="59" t="s">
        <v>64</v>
      </c>
      <c r="D42" s="45" t="s">
        <v>29</v>
      </c>
      <c r="E42" s="46">
        <v>10</v>
      </c>
      <c r="F42" s="4" t="s">
        <v>18</v>
      </c>
      <c r="G42" s="8" t="str">
        <f t="shared" si="3"/>
        <v xml:space="preserve">$   - </v>
      </c>
    </row>
    <row r="43" spans="1:7" ht="25.5" x14ac:dyDescent="0.2">
      <c r="A43" s="57">
        <v>38</v>
      </c>
      <c r="B43" s="58" t="s">
        <v>67</v>
      </c>
      <c r="C43" s="59" t="s">
        <v>64</v>
      </c>
      <c r="D43" s="45" t="s">
        <v>29</v>
      </c>
      <c r="E43" s="46">
        <v>32</v>
      </c>
      <c r="F43" s="4" t="s">
        <v>18</v>
      </c>
      <c r="G43" s="8" t="str">
        <f t="shared" ref="G43" si="8">IF(OR(ISTEXT(F43),ISBLANK(F43)), "$   - ",ROUND(E43*F43,2))</f>
        <v xml:space="preserve">$   - </v>
      </c>
    </row>
    <row r="44" spans="1:7" ht="25.5" x14ac:dyDescent="0.2">
      <c r="A44" s="57">
        <v>39</v>
      </c>
      <c r="B44" s="58" t="s">
        <v>68</v>
      </c>
      <c r="C44" s="59" t="s">
        <v>64</v>
      </c>
      <c r="D44" s="45" t="s">
        <v>12</v>
      </c>
      <c r="E44" s="46">
        <v>1</v>
      </c>
      <c r="F44" s="4" t="s">
        <v>18</v>
      </c>
      <c r="G44" s="8" t="str">
        <f t="shared" si="3"/>
        <v xml:space="preserve">$   - </v>
      </c>
    </row>
    <row r="45" spans="1:7" ht="25.5" x14ac:dyDescent="0.2">
      <c r="A45" s="57">
        <v>40</v>
      </c>
      <c r="B45" s="58" t="s">
        <v>69</v>
      </c>
      <c r="C45" s="59" t="s">
        <v>71</v>
      </c>
      <c r="D45" s="45" t="s">
        <v>20</v>
      </c>
      <c r="E45" s="46">
        <v>5</v>
      </c>
      <c r="F45" s="4" t="s">
        <v>18</v>
      </c>
      <c r="G45" s="8" t="str">
        <f t="shared" ref="G45" si="9">IF(OR(ISTEXT(F45),ISBLANK(F45)), "$   - ",ROUND(E45*F45,2))</f>
        <v xml:space="preserve">$   - </v>
      </c>
    </row>
    <row r="46" spans="1:7" ht="25.5" x14ac:dyDescent="0.2">
      <c r="A46" s="57">
        <v>41</v>
      </c>
      <c r="B46" s="58" t="s">
        <v>70</v>
      </c>
      <c r="C46" s="59" t="s">
        <v>71</v>
      </c>
      <c r="D46" s="45" t="s">
        <v>19</v>
      </c>
      <c r="E46" s="46">
        <v>4</v>
      </c>
      <c r="F46" s="4" t="s">
        <v>18</v>
      </c>
      <c r="G46" s="8" t="str">
        <f t="shared" ref="G46:G51" si="10">IF(OR(ISTEXT(F46),ISBLANK(F46)), "$   - ",ROUND(E46*F46,2))</f>
        <v xml:space="preserve">$   - </v>
      </c>
    </row>
    <row r="47" spans="1:7" x14ac:dyDescent="0.2">
      <c r="A47" s="57">
        <v>42</v>
      </c>
      <c r="B47" s="60" t="s">
        <v>72</v>
      </c>
      <c r="C47" s="59" t="s">
        <v>73</v>
      </c>
      <c r="D47" s="45" t="s">
        <v>19</v>
      </c>
      <c r="E47" s="46">
        <v>55</v>
      </c>
      <c r="F47" s="4" t="s">
        <v>18</v>
      </c>
      <c r="G47" s="8" t="str">
        <f t="shared" si="10"/>
        <v xml:space="preserve">$   - </v>
      </c>
    </row>
    <row r="48" spans="1:7" x14ac:dyDescent="0.2">
      <c r="A48" s="57">
        <v>43</v>
      </c>
      <c r="B48" s="60" t="s">
        <v>74</v>
      </c>
      <c r="C48" s="59" t="s">
        <v>75</v>
      </c>
      <c r="D48" s="45" t="s">
        <v>20</v>
      </c>
      <c r="E48" s="46">
        <v>3</v>
      </c>
      <c r="F48" s="4" t="s">
        <v>18</v>
      </c>
      <c r="G48" s="8" t="str">
        <f t="shared" si="10"/>
        <v xml:space="preserve">$   - </v>
      </c>
    </row>
    <row r="49" spans="1:7" x14ac:dyDescent="0.2">
      <c r="A49" s="57">
        <v>44</v>
      </c>
      <c r="B49" s="60" t="s">
        <v>76</v>
      </c>
      <c r="C49" s="59" t="s">
        <v>75</v>
      </c>
      <c r="D49" s="45" t="s">
        <v>20</v>
      </c>
      <c r="E49" s="46">
        <v>17</v>
      </c>
      <c r="F49" s="4" t="s">
        <v>18</v>
      </c>
      <c r="G49" s="8" t="str">
        <f t="shared" si="10"/>
        <v xml:space="preserve">$   - </v>
      </c>
    </row>
    <row r="50" spans="1:7" x14ac:dyDescent="0.2">
      <c r="A50" s="57">
        <v>45</v>
      </c>
      <c r="B50" s="60" t="s">
        <v>77</v>
      </c>
      <c r="C50" s="59" t="s">
        <v>75</v>
      </c>
      <c r="D50" s="45" t="s">
        <v>20</v>
      </c>
      <c r="E50" s="46">
        <v>65</v>
      </c>
      <c r="F50" s="4" t="s">
        <v>18</v>
      </c>
      <c r="G50" s="8" t="str">
        <f t="shared" si="10"/>
        <v xml:space="preserve">$   - </v>
      </c>
    </row>
    <row r="51" spans="1:7" x14ac:dyDescent="0.2">
      <c r="A51" s="57">
        <v>46</v>
      </c>
      <c r="B51" s="60" t="s">
        <v>79</v>
      </c>
      <c r="C51" s="59" t="s">
        <v>78</v>
      </c>
      <c r="D51" s="45" t="s">
        <v>19</v>
      </c>
      <c r="E51" s="46">
        <v>2027</v>
      </c>
      <c r="F51" s="4" t="s">
        <v>18</v>
      </c>
      <c r="G51" s="8" t="str">
        <f t="shared" si="10"/>
        <v xml:space="preserve">$   - </v>
      </c>
    </row>
    <row r="52" spans="1:7" x14ac:dyDescent="0.2">
      <c r="A52" s="71" t="s">
        <v>80</v>
      </c>
      <c r="B52" s="72"/>
      <c r="C52" s="72"/>
      <c r="D52" s="72"/>
      <c r="E52" s="72"/>
      <c r="F52" s="72"/>
      <c r="G52" s="73"/>
    </row>
    <row r="53" spans="1:7" ht="38.25" x14ac:dyDescent="0.2">
      <c r="A53" s="57">
        <v>47</v>
      </c>
      <c r="B53" s="43" t="s">
        <v>81</v>
      </c>
      <c r="C53" s="59" t="s">
        <v>14</v>
      </c>
      <c r="D53" s="45" t="s">
        <v>36</v>
      </c>
      <c r="E53" s="46">
        <v>40</v>
      </c>
      <c r="F53" s="4" t="s">
        <v>18</v>
      </c>
      <c r="G53" s="8" t="str">
        <f t="shared" si="3"/>
        <v xml:space="preserve">$   - </v>
      </c>
    </row>
    <row r="54" spans="1:7" ht="38.25" x14ac:dyDescent="0.2">
      <c r="A54" s="57">
        <v>48</v>
      </c>
      <c r="B54" s="58" t="s">
        <v>82</v>
      </c>
      <c r="C54" s="59" t="s">
        <v>39</v>
      </c>
      <c r="D54" s="45" t="s">
        <v>40</v>
      </c>
      <c r="E54" s="46">
        <v>56</v>
      </c>
      <c r="F54" s="4" t="s">
        <v>18</v>
      </c>
      <c r="G54" s="8" t="str">
        <f t="shared" ref="G54" si="11">IF(OR(ISTEXT(F54),ISBLANK(F54)), "$   - ",ROUND(E54*F54,2))</f>
        <v xml:space="preserve">$   - </v>
      </c>
    </row>
    <row r="55" spans="1:7" ht="38.25" x14ac:dyDescent="0.2">
      <c r="A55" s="57">
        <v>49</v>
      </c>
      <c r="B55" s="58" t="s">
        <v>83</v>
      </c>
      <c r="C55" s="59" t="s">
        <v>39</v>
      </c>
      <c r="D55" s="45" t="s">
        <v>36</v>
      </c>
      <c r="E55" s="46">
        <v>16</v>
      </c>
      <c r="F55" s="4" t="s">
        <v>18</v>
      </c>
      <c r="G55" s="8" t="str">
        <f t="shared" si="3"/>
        <v xml:space="preserve">$   - </v>
      </c>
    </row>
    <row r="56" spans="1:7" ht="38.25" x14ac:dyDescent="0.2">
      <c r="A56" s="57">
        <v>50</v>
      </c>
      <c r="B56" s="58" t="s">
        <v>84</v>
      </c>
      <c r="C56" s="59" t="s">
        <v>39</v>
      </c>
      <c r="D56" s="45" t="s">
        <v>19</v>
      </c>
      <c r="E56" s="46">
        <v>105</v>
      </c>
      <c r="F56" s="4" t="s">
        <v>18</v>
      </c>
      <c r="G56" s="8" t="str">
        <f t="shared" si="3"/>
        <v xml:space="preserve">$   - </v>
      </c>
    </row>
    <row r="57" spans="1:7" ht="38.25" x14ac:dyDescent="0.2">
      <c r="A57" s="57">
        <v>51</v>
      </c>
      <c r="B57" s="58" t="s">
        <v>85</v>
      </c>
      <c r="C57" s="59" t="s">
        <v>22</v>
      </c>
      <c r="D57" s="45" t="s">
        <v>40</v>
      </c>
      <c r="E57" s="46">
        <v>19</v>
      </c>
      <c r="F57" s="4" t="s">
        <v>18</v>
      </c>
      <c r="G57" s="8" t="str">
        <f t="shared" si="3"/>
        <v xml:space="preserve">$   - </v>
      </c>
    </row>
    <row r="58" spans="1:7" ht="39" thickBot="1" x14ac:dyDescent="0.25">
      <c r="A58" s="57">
        <v>52</v>
      </c>
      <c r="B58" s="61" t="s">
        <v>86</v>
      </c>
      <c r="C58" s="59" t="s">
        <v>45</v>
      </c>
      <c r="D58" s="45" t="s">
        <v>19</v>
      </c>
      <c r="E58" s="46">
        <v>384</v>
      </c>
      <c r="F58" s="4" t="s">
        <v>18</v>
      </c>
      <c r="G58" s="8" t="str">
        <f t="shared" si="1"/>
        <v xml:space="preserve">$   - </v>
      </c>
    </row>
    <row r="59" spans="1:7" ht="15" thickTop="1" x14ac:dyDescent="0.2">
      <c r="A59" s="9"/>
      <c r="B59" s="38"/>
      <c r="C59" s="10"/>
      <c r="D59" s="11"/>
      <c r="E59" s="12"/>
      <c r="F59" s="13"/>
      <c r="G59" s="14"/>
    </row>
    <row r="60" spans="1:7" ht="14.25" x14ac:dyDescent="0.2">
      <c r="B60" s="34"/>
      <c r="C60" s="34"/>
      <c r="D60" s="35"/>
      <c r="E60" s="36"/>
      <c r="F60" s="68"/>
      <c r="G60" s="69"/>
    </row>
    <row r="61" spans="1:7" ht="14.25" x14ac:dyDescent="0.2">
      <c r="A61" s="33" t="s">
        <v>10</v>
      </c>
      <c r="B61" s="23"/>
      <c r="C61" s="23"/>
      <c r="D61" s="35"/>
      <c r="E61" s="36"/>
      <c r="F61" s="62">
        <f>SUM(G6:G58)</f>
        <v>0</v>
      </c>
      <c r="G61" s="63"/>
    </row>
    <row r="62" spans="1:7" ht="14.25" x14ac:dyDescent="0.2">
      <c r="A62" s="33"/>
      <c r="B62" s="23"/>
      <c r="C62" s="23"/>
      <c r="D62" s="35"/>
      <c r="E62" s="36"/>
      <c r="F62" s="37"/>
      <c r="G62" s="3"/>
    </row>
    <row r="63" spans="1:7" x14ac:dyDescent="0.2">
      <c r="A63" s="15"/>
      <c r="B63" s="25"/>
      <c r="C63" s="25"/>
      <c r="D63" s="26"/>
      <c r="E63" s="27"/>
      <c r="F63" s="28"/>
      <c r="G63" s="29"/>
    </row>
    <row r="64" spans="1:7" x14ac:dyDescent="0.2">
      <c r="A64" s="15"/>
      <c r="B64" s="25"/>
      <c r="C64" s="25"/>
      <c r="D64" s="26"/>
      <c r="E64" s="64" t="s">
        <v>11</v>
      </c>
      <c r="F64" s="64"/>
      <c r="G64" s="30"/>
    </row>
    <row r="65" spans="1:7" x14ac:dyDescent="0.2">
      <c r="A65" s="16"/>
      <c r="B65" s="31"/>
      <c r="C65" s="31"/>
      <c r="D65" s="32"/>
      <c r="E65" s="27"/>
      <c r="F65" s="28"/>
      <c r="G65" s="29"/>
    </row>
  </sheetData>
  <sheetProtection algorithmName="SHA-512" hashValue="/PMQH8DbhL8j3lZL84VewXpQL1hSeRc0LeBRYtlv3r+VGJ5NSoCDQkAWM+z2tKpwqQwC94RF/3tAwwVRWMoabQ==" saltValue="obScEACwNhu52rE0TjZmyw==" spinCount="100000" sheet="1" objects="1" scenarios="1"/>
  <mergeCells count="8">
    <mergeCell ref="F61:G61"/>
    <mergeCell ref="E64:F64"/>
    <mergeCell ref="A2:B2"/>
    <mergeCell ref="C1:D1"/>
    <mergeCell ref="A1:B1"/>
    <mergeCell ref="F60:G60"/>
    <mergeCell ref="A3:B3"/>
    <mergeCell ref="A52:G52"/>
  </mergeCells>
  <phoneticPr fontId="0" type="noConversion"/>
  <dataValidations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53:F58 F6:F51" xr:uid="{00000000-0002-0000-0100-000000000000}">
      <formula1>IF(F6&gt;=0,ROUND(F6,2),0.01)</formula1>
    </dataValidation>
  </dataValidations>
  <pageMargins left="0.5" right="0.5" top="0.70874999999999999" bottom="0.75" header="0.25" footer="0.25"/>
  <pageSetup scale="99" fitToHeight="0" orientation="portrait" r:id="rId1"/>
  <headerFooter alignWithMargins="0">
    <oddHeader xml:space="preserve">&amp;LThe City of Winnipeg
Tender No.334-2026&amp;C                     &amp;R Bid Submission
Page &amp;P           </oddHeader>
    <oddFooter xml:space="preserve">&amp;R____________________________
Name of Bidder                    </oddFooter>
  </headerFooter>
  <ignoredErrors>
    <ignoredError sqref="G8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Unit prices</vt:lpstr>
      <vt:lpstr>Sheet1</vt:lpstr>
      <vt:lpstr>'Unit prices'!_Hlk143162332</vt:lpstr>
      <vt:lpstr>'Unit prices'!Print_Area</vt:lpstr>
      <vt:lpstr>Print_Area_1</vt:lpstr>
      <vt:lpstr>'Unit prices'!Print_Titles</vt:lpstr>
    </vt:vector>
  </TitlesOfParts>
  <Manager/>
  <Company>City of Winnipeg - Materials Management Division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subject/>
  <dc:creator>Schirlie, Tami</dc:creator>
  <cp:keywords/>
  <dc:description>March 2022 revise unit prices and other formatting _x000d_
Electronic Bid Form unit price and _x000d_
20201023 by section pricing_x000d_
Dec 2020 added addendum tab</dc:description>
  <cp:lastModifiedBy>Giesbrecht, Meaghan</cp:lastModifiedBy>
  <cp:revision/>
  <cp:lastPrinted>2026-05-25T15:21:04Z</cp:lastPrinted>
  <dcterms:created xsi:type="dcterms:W3CDTF">1999-10-18T14:40:40Z</dcterms:created>
  <dcterms:modified xsi:type="dcterms:W3CDTF">2026-06-11T18:35:32Z</dcterms:modified>
  <cp:category/>
  <cp:contentStatus/>
</cp:coreProperties>
</file>